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L38" i="1" s="1"/>
  <c r="L37" i="1" s="1"/>
  <c r="L31" i="1" s="1"/>
  <c r="L30" i="1" s="1"/>
  <c r="L344" i="1" s="1"/>
  <c r="K39" i="1"/>
  <c r="J39" i="1"/>
  <c r="I39" i="1"/>
  <c r="K38" i="1"/>
  <c r="J38" i="1"/>
  <c r="I38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K31" i="1"/>
  <c r="J31" i="1"/>
  <c r="I31" i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<sst xmlns="http://schemas.openxmlformats.org/spreadsheetml/2006/main" count="700" uniqueCount="208">
  <si>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</si>
  <si>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</si>
  <si>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</si>
  <si>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</si>
  <si>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</si>
  <si>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</si>
  <si>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</si>
  <si>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</si>
  <si>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</si>
  <si>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</si>
  <si>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</si>
  <si>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</si>
  <si>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</si>
  <si>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</si>
  <si>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</si>
  <si>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</si>
  <si>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</si>
  <si>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</si>
  <si>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</si>
  <si>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</si>
  <si>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</si>
  <si>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</si>
  <si>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</si>
  <si>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</si>
  <si>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</si>
  <si>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</si>
  <si>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</si>
  <si>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</si>
  <si>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</si>
  <si>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</si>
  <si>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</si>
  <si>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</si>
  <si>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</si>
  <si>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</si>
  <si>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</si>
  <si>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</si>
  <si>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</si>
  <si>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</si>
  <si>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</si>
  <si>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</si>
  <si>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</si>
  <si>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</si>
  <si>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</si>
  <si>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</si>
  <si>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</si>
  <si>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</si>
  <si>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</si>
  <si>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</si>
  <si>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</si>
  <si>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</si>
  <si>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</si>
  <si>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</si>
  <si>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</si>
  <si>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</si>
  <si>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</si>
  <si>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</si>
  <si>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</si>
  <si>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</si>
  <si>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</si>
  <si>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</si>
  <si>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</si>
  <si>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</si>
  <si>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</si>
  <si>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</si>
  <si>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</si>
  <si>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</si>
  <si>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</si>
  <si>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</si>
  <si>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</si>
  <si>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</si>
  <si>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</si>
  <si>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</si>
  <si>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</si>
  <si>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</si>
  <si>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</si>
  <si>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</si>
  <si>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</si>
  <si>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</si>
  <si>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</si>
  <si>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</si>
  <si>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</si>
  <si>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</si>
  <si>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</si>
  <si>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</si>
  <si>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</si>
  <si>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</si>
  <si>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</si>
  <si>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</si>
  <si>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</si>
  <si>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</si>
  <si>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</si>
  <si>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</si>
  <si>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</si>
  <si>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</si>
  <si>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</si>
  <si>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</si>
  <si>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</si>
  <si>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</si>
  <si>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</si>
  <si>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</si>
  <si>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</si>
  <si>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</si>
  <si>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</si>
  <si>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</si>
  <si>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</si>
  <si>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</si>
  <si>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</si>
  <si>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</si>
  <si>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</si>
  <si>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</si>
  <si>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</si>
  <si>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</si>
  <si>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</si>
  <si>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</si>
  <si>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</si>
  <si>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</si>
  <si>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</si>
  <si>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</si>
  <si>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</si>
  <si>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</si>
  <si>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</si>
  <si>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</si>
  <si>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</si>
  <si>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</si>
  <si>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</si>
  <si>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</si>
  <si>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</si>
  <si>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</si>
  <si>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</si>
  <si>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</si>
  <si>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</si>
  <si>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</si>
  <si>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</si>
  <si>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</si>
  <si>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</si>
  <si>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</si>
  <si>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</si>
  <si>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</si>
  <si>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</si>
  <si>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</si>
  <si>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</si>
  <si>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</si>
  <si>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</si>
  <si>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</si>
  <si>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</si>
  <si>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</si>
  <si>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</si>
  <si>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</si>
  <si>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</si>
  <si>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</si>
  <si>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</si>
  <si>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</si>
  <si>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</si>
  <si>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</si>
  <si>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</si>
  <si>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</si>
  <si>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</si>
  <si>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</si>
  <si>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</si>
  <si>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</si>
  <si>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</si>
  <si>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</si>
  <si>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</si>
  <si>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</si>
  <si>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</si>
  <si>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</si>
  <si>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</si>
  <si>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</si>
  <si>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</si>
  <si>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</si>
  <si>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</si>
  <si>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</si>
  <si>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</si>
  <si>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</si>
  <si>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</si>
  <si>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</si>
  <si>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</si>
  <si>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</si>
  <si>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</si>
  <si>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</si>
  <si>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</si>
  <si>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</si>
  <si>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</si>
  <si>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</si>
  <si>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</si>
  <si>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</si>
  <si>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</si>
  <si>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GRUODŽIO MĖN. 31 D.</t>
  </si>
  <si>
    <t>Švietimo ir ugdymo proceso kokybės užtikrinim</t>
  </si>
  <si>
    <t>Neformalusis vaikų švietimas</t>
  </si>
  <si>
    <t>190495783</t>
  </si>
  <si>
    <t>03.01.02.07. - perskirstomųjų mokinio krepšelio lėšų panaudojimas bendrojo ugdymo ir priešmokyklinio ugdymo paslaugų prieinamumui užtikrinti</t>
  </si>
  <si>
    <t>03</t>
  </si>
  <si>
    <t>N</t>
  </si>
  <si>
    <t>09</t>
  </si>
  <si>
    <t>05</t>
  </si>
  <si>
    <t>01</t>
  </si>
  <si>
    <t>Europos Sąjungos finansinės paramos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</si>
  <si>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</si>
  <si>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</si>
  <si>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</si>
  <si>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</si>
  <si>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</si>
  <si>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</si>
  <si>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</si>
  <si>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</si>
  <si>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</si>
  <si>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2017.01.02   Nr.3-05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</si>
</sst>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34" fillId="0" borderId="0" xfId="43" applyFont="1" applyFill="1" applyBorder="1" applyAlignment="1">
      <alignment horizontal="left" vertical="top"/>
    </xf>
    <xf numFmtId="0" fontId="24" fillId="0" borderId="0" xfId="43" applyFont="1" applyFill="1" applyBorder="1" applyAlignment="1">
      <alignment horizontal="center" vertical="top"/>
    </xf>
    <xf numFmtId="0" fontId="18" fillId="0" borderId="0" xfId="42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9" t="s">
        <v>0</v>
      </c>
      <c r="K1" s="249"/>
      <c r="L1" s="249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9"/>
      <c r="K2" s="249"/>
      <c r="L2" s="249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9"/>
      <c r="K3" s="249"/>
      <c r="L3" s="249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9"/>
      <c r="K4" s="249"/>
      <c r="L4" s="249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9"/>
      <c r="K5" s="249"/>
      <c r="L5" s="249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50"/>
      <c r="H6" s="250"/>
      <c r="I6" s="250"/>
      <c r="J6" s="250"/>
      <c r="K6" s="25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2" t="s">
        <v>3</v>
      </c>
      <c r="H8" s="252"/>
      <c r="I8" s="252"/>
      <c r="J8" s="252"/>
      <c r="K8" s="25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4" t="s">
        <v>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5" t="s">
        <v>6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3" t="s">
        <v>7</v>
      </c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5" t="s">
        <v>9</v>
      </c>
      <c r="H15" s="245"/>
      <c r="I15" s="245"/>
      <c r="J15" s="245"/>
      <c r="K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6" t="s">
        <v>10</v>
      </c>
      <c r="H16" s="246"/>
      <c r="I16" s="246"/>
      <c r="J16" s="246"/>
      <c r="K16" s="24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47"/>
      <c r="H17" s="247"/>
      <c r="I17" s="247"/>
      <c r="J17" s="247"/>
      <c r="K17" s="247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21"/>
      <c r="L28" s="22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4" t="s">
        <v>31</v>
      </c>
      <c r="B29" s="225"/>
      <c r="C29" s="225"/>
      <c r="D29" s="225"/>
      <c r="E29" s="225"/>
      <c r="F29" s="226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7">
        <v>1</v>
      </c>
      <c r="B54" s="218"/>
      <c r="C54" s="218"/>
      <c r="D54" s="218"/>
      <c r="E54" s="218"/>
      <c r="F54" s="21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7">
        <v>1</v>
      </c>
      <c r="B90" s="228"/>
      <c r="C90" s="228"/>
      <c r="D90" s="228"/>
      <c r="E90" s="228"/>
      <c r="F90" s="229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7">
        <v>1</v>
      </c>
      <c r="B131" s="218"/>
      <c r="C131" s="218"/>
      <c r="D131" s="218"/>
      <c r="E131" s="218"/>
      <c r="F131" s="21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7">
        <v>1</v>
      </c>
      <c r="B171" s="218"/>
      <c r="C171" s="218"/>
      <c r="D171" s="218"/>
      <c r="E171" s="218"/>
      <c r="F171" s="21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7">
        <v>1</v>
      </c>
      <c r="B208" s="218"/>
      <c r="C208" s="218"/>
      <c r="D208" s="218"/>
      <c r="E208" s="218"/>
      <c r="F208" s="21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7">
        <v>1</v>
      </c>
      <c r="B247" s="218"/>
      <c r="C247" s="218"/>
      <c r="D247" s="218"/>
      <c r="E247" s="218"/>
      <c r="F247" s="21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7">
        <v>1</v>
      </c>
      <c r="B288" s="218"/>
      <c r="C288" s="218"/>
      <c r="D288" s="218"/>
      <c r="E288" s="218"/>
      <c r="F288" s="21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7">
        <v>1</v>
      </c>
      <c r="B330" s="218"/>
      <c r="C330" s="218"/>
      <c r="D330" s="218"/>
      <c r="E330" s="218"/>
      <c r="F330" s="21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6" t="s">
        <v>179</v>
      </c>
      <c r="L348" s="216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5" t="s">
        <v>180</v>
      </c>
      <c r="E351" s="215"/>
      <c r="F351" s="215"/>
      <c r="G351" s="215"/>
      <c r="H351" s="209"/>
      <c r="I351" s="203" t="s">
        <v>178</v>
      </c>
      <c r="J351" s="21"/>
      <c r="K351" s="216" t="s">
        <v>179</v>
      </c>
      <c r="L351" s="21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3"/>
  <sheetViews>
    <sheetView showZeros="0" tabSelected="1" topLeftCell="A13" zoomScaleSheetLayoutView="120" workbookViewId="0">
      <selection activeCell="A18" sqref="A18:L1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3" t="s">
        <v>186</v>
      </c>
      <c r="H6" s="253"/>
      <c r="I6" s="253"/>
      <c r="J6" s="253"/>
      <c r="K6" s="25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2" t="s">
        <v>3</v>
      </c>
      <c r="H8" s="252"/>
      <c r="I8" s="252"/>
      <c r="J8" s="252"/>
      <c r="K8" s="25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4" t="s">
        <v>187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5"/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3"/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5" t="s">
        <v>207</v>
      </c>
      <c r="H15" s="245"/>
      <c r="I15" s="245"/>
      <c r="J15" s="245"/>
      <c r="K15" s="245"/>
      <c r="M15" s="3"/>
      <c r="N15" s="3"/>
      <c r="O15" s="3"/>
      <c r="P15" s="3"/>
    </row>
    <row r="16" spans="1:36" ht="11.25" customHeight="1">
      <c r="G16" s="246"/>
      <c r="H16" s="246"/>
      <c r="I16" s="246"/>
      <c r="J16" s="246"/>
      <c r="K16" s="246"/>
      <c r="M16" s="3"/>
      <c r="N16" s="3"/>
      <c r="O16" s="3"/>
      <c r="P16" s="3"/>
    </row>
    <row r="17" spans="1:17">
      <c r="A17" s="21"/>
      <c r="B17" s="10"/>
      <c r="C17" s="10"/>
      <c r="D17" s="10"/>
      <c r="E17" s="254" t="s">
        <v>188</v>
      </c>
      <c r="F17" s="254"/>
      <c r="G17" s="254"/>
      <c r="H17" s="254"/>
      <c r="I17" s="254"/>
      <c r="J17" s="254"/>
      <c r="K17" s="254"/>
      <c r="L17" s="10"/>
      <c r="M17" s="3"/>
      <c r="N17" s="3"/>
      <c r="O17" s="3"/>
      <c r="P17" s="3"/>
    </row>
    <row r="18" spans="1:17" ht="12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21"/>
      <c r="L28" s="223"/>
      <c r="M28" s="3"/>
      <c r="N28" s="3"/>
      <c r="O28" s="3"/>
      <c r="P28" s="3"/>
      <c r="Q28" s="3"/>
    </row>
    <row r="29" spans="1:17" ht="11.25" hidden="1" customHeight="1">
      <c r="A29" s="224" t="s">
        <v>31</v>
      </c>
      <c r="B29" s="225"/>
      <c r="C29" s="225"/>
      <c r="D29" s="225"/>
      <c r="E29" s="225"/>
      <c r="F29" s="226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1200</v>
      </c>
      <c r="J30" s="65">
        <f>SUM(J31+J41+J62+J83+J91+J107+J130+J146+J155)</f>
        <v>1200</v>
      </c>
      <c r="K30" s="66">
        <f>SUM(K31+K41+K62+K83+K91+K107+K130+K146+K155)</f>
        <v>991.16</v>
      </c>
      <c r="L30" s="65">
        <f>SUM(L31+L41+L62+L83+L91+L107+L130+L146+L155)</f>
        <v>991.16000000000008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900</v>
      </c>
      <c r="J31" s="65">
        <f>SUM(J32+J37)</f>
        <v>900</v>
      </c>
      <c r="K31" s="74">
        <f>SUM(K32+K37)</f>
        <v>671.29</v>
      </c>
      <c r="L31" s="75">
        <f>SUM(L32+L37)</f>
        <v>669.92000000000007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600</v>
      </c>
      <c r="J32" s="81">
        <f t="shared" si="0"/>
        <v>600</v>
      </c>
      <c r="K32" s="82">
        <f t="shared" si="0"/>
        <v>483.48</v>
      </c>
      <c r="L32" s="81">
        <f t="shared" si="0"/>
        <v>511.48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600</v>
      </c>
      <c r="J33" s="81">
        <f t="shared" si="0"/>
        <v>600</v>
      </c>
      <c r="K33" s="82">
        <f t="shared" si="0"/>
        <v>483.48</v>
      </c>
      <c r="L33" s="81">
        <f t="shared" si="0"/>
        <v>511.48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600</v>
      </c>
      <c r="J34" s="81">
        <f>SUM(J35:J36)</f>
        <v>600</v>
      </c>
      <c r="K34" s="82">
        <f>SUM(K35:K36)</f>
        <v>483.48</v>
      </c>
      <c r="L34" s="81">
        <f>SUM(L35:L36)</f>
        <v>511.48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600</v>
      </c>
      <c r="J35" s="85">
        <v>600</v>
      </c>
      <c r="K35" s="85">
        <v>483.48</v>
      </c>
      <c r="L35" s="85">
        <v>511.48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300</v>
      </c>
      <c r="J37" s="81">
        <f t="shared" si="1"/>
        <v>300</v>
      </c>
      <c r="K37" s="82">
        <f t="shared" si="1"/>
        <v>187.81</v>
      </c>
      <c r="L37" s="81">
        <f t="shared" si="1"/>
        <v>158.44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300</v>
      </c>
      <c r="J38" s="81">
        <f t="shared" si="1"/>
        <v>300</v>
      </c>
      <c r="K38" s="81">
        <f t="shared" si="1"/>
        <v>187.81</v>
      </c>
      <c r="L38" s="81">
        <f t="shared" si="1"/>
        <v>158.44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300</v>
      </c>
      <c r="J39" s="81">
        <f t="shared" si="1"/>
        <v>300</v>
      </c>
      <c r="K39" s="81">
        <f t="shared" si="1"/>
        <v>187.81</v>
      </c>
      <c r="L39" s="81">
        <f t="shared" si="1"/>
        <v>158.44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300</v>
      </c>
      <c r="J40" s="85">
        <v>300</v>
      </c>
      <c r="K40" s="85">
        <v>187.81</v>
      </c>
      <c r="L40" s="85">
        <v>158.44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300</v>
      </c>
      <c r="J41" s="90">
        <f t="shared" si="2"/>
        <v>300</v>
      </c>
      <c r="K41" s="89">
        <f t="shared" si="2"/>
        <v>319.87</v>
      </c>
      <c r="L41" s="89">
        <f t="shared" si="2"/>
        <v>321.24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300</v>
      </c>
      <c r="J42" s="82">
        <f t="shared" si="2"/>
        <v>300</v>
      </c>
      <c r="K42" s="81">
        <f t="shared" si="2"/>
        <v>319.87</v>
      </c>
      <c r="L42" s="82">
        <f t="shared" si="2"/>
        <v>321.24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300</v>
      </c>
      <c r="J43" s="82">
        <f t="shared" si="2"/>
        <v>300</v>
      </c>
      <c r="K43" s="91">
        <f t="shared" si="2"/>
        <v>319.87</v>
      </c>
      <c r="L43" s="91">
        <f t="shared" si="2"/>
        <v>321.24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300</v>
      </c>
      <c r="J44" s="99">
        <f>SUM(J45:J61)-J53</f>
        <v>300</v>
      </c>
      <c r="K44" s="99">
        <f>SUM(K45:K61)-K53</f>
        <v>319.87</v>
      </c>
      <c r="L44" s="100">
        <f>SUM(L45:L61)-L53</f>
        <v>321.24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300</v>
      </c>
      <c r="J51" s="85">
        <v>300</v>
      </c>
      <c r="K51" s="85">
        <v>319.87</v>
      </c>
      <c r="L51" s="85">
        <v>321.24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17">
        <v>1</v>
      </c>
      <c r="B53" s="218"/>
      <c r="C53" s="218"/>
      <c r="D53" s="218"/>
      <c r="E53" s="218"/>
      <c r="F53" s="21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7">
        <v>1</v>
      </c>
      <c r="B88" s="228"/>
      <c r="C88" s="228"/>
      <c r="D88" s="228"/>
      <c r="E88" s="228"/>
      <c r="F88" s="229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7">
        <v>1</v>
      </c>
      <c r="B129" s="218"/>
      <c r="C129" s="218"/>
      <c r="D129" s="218"/>
      <c r="E129" s="218"/>
      <c r="F129" s="21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7">
        <v>1</v>
      </c>
      <c r="B169" s="218"/>
      <c r="C169" s="218"/>
      <c r="D169" s="218"/>
      <c r="E169" s="218"/>
      <c r="F169" s="21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7">
        <v>1</v>
      </c>
      <c r="B207" s="218"/>
      <c r="C207" s="218"/>
      <c r="D207" s="218"/>
      <c r="E207" s="218"/>
      <c r="F207" s="21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7">
        <v>1</v>
      </c>
      <c r="B246" s="218"/>
      <c r="C246" s="218"/>
      <c r="D246" s="218"/>
      <c r="E246" s="218"/>
      <c r="F246" s="21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7">
        <v>1</v>
      </c>
      <c r="B286" s="218"/>
      <c r="C286" s="218"/>
      <c r="D286" s="218"/>
      <c r="E286" s="218"/>
      <c r="F286" s="21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7">
        <v>1</v>
      </c>
      <c r="B327" s="218"/>
      <c r="C327" s="218"/>
      <c r="D327" s="218"/>
      <c r="E327" s="218"/>
      <c r="F327" s="21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1200</v>
      </c>
      <c r="J344" s="191">
        <f>SUM(J30+J172)</f>
        <v>1200</v>
      </c>
      <c r="K344" s="191">
        <f>SUM(K30+K172)</f>
        <v>991.16</v>
      </c>
      <c r="L344" s="192">
        <f>SUM(L30+L172)</f>
        <v>991.16000000000008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204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6"/>
      <c r="L348" s="216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3"/>
      <c r="E350" s="3"/>
      <c r="F350" s="19"/>
      <c r="G350" s="3" t="s">
        <v>205</v>
      </c>
      <c r="H350" s="3"/>
      <c r="I350" s="205"/>
      <c r="J350" s="3"/>
      <c r="K350" s="255" t="s">
        <v>206</v>
      </c>
      <c r="L350" s="205"/>
    </row>
    <row r="351" spans="1:12" ht="18.75" customHeight="1">
      <c r="A351" s="208"/>
      <c r="B351" s="21"/>
      <c r="C351" s="21"/>
      <c r="D351" s="256"/>
      <c r="E351" s="256"/>
      <c r="F351" s="256"/>
      <c r="G351" s="256"/>
      <c r="H351" s="257"/>
      <c r="I351" s="204"/>
      <c r="J351" s="25"/>
      <c r="K351" s="216"/>
      <c r="L351" s="216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  <row r="353" spans="4:12">
      <c r="D353" s="3"/>
      <c r="E353" s="3"/>
      <c r="F353" s="19"/>
      <c r="G353" s="3"/>
      <c r="H353" s="3"/>
      <c r="I353" s="3"/>
      <c r="J353" s="3"/>
      <c r="K353" s="3"/>
      <c r="L353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2017-01-03T06:56:28Z</dcterms:modified>
</cp:coreProperties>
</file>