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I116" i="1" s="1"/>
  <c r="I115" i="1" s="1"/>
  <c r="I109" i="1" s="1"/>
  <c r="L116" i="1"/>
  <c r="K116" i="1"/>
  <c r="J116" i="1"/>
  <c r="L115" i="1"/>
  <c r="K115" i="1"/>
  <c r="J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L106" i="1"/>
  <c r="K106" i="1"/>
  <c r="J106" i="1"/>
  <c r="I106" i="1"/>
  <c r="I105" i="1" s="1"/>
  <c r="I104" i="1" s="1"/>
  <c r="I93" i="1" s="1"/>
  <c r="L105" i="1"/>
  <c r="K105" i="1"/>
  <c r="J105" i="1"/>
  <c r="L104" i="1"/>
  <c r="K104" i="1"/>
  <c r="J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L88" i="1"/>
  <c r="K88" i="1"/>
  <c r="J88" i="1"/>
  <c r="I88" i="1"/>
  <c r="L87" i="1"/>
  <c r="K87" i="1"/>
  <c r="J87" i="1"/>
  <c r="I87" i="1"/>
  <c r="I86" i="1" s="1"/>
  <c r="I85" i="1" s="1"/>
  <c r="L86" i="1"/>
  <c r="K86" i="1"/>
  <c r="J86" i="1"/>
  <c r="L85" i="1"/>
  <c r="K85" i="1"/>
  <c r="J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I43" i="1" s="1"/>
  <c r="I42" i="1" s="1"/>
  <c r="I41" i="1" s="1"/>
  <c r="I30" i="1" s="1"/>
  <c r="I344" i="1" s="1"/>
  <c r="L43" i="1"/>
  <c r="K43" i="1"/>
  <c r="J43" i="1"/>
  <c r="L42" i="1"/>
  <c r="K42" i="1"/>
  <c r="J42" i="1"/>
  <c r="L41" i="1"/>
  <c r="K41" i="1"/>
  <c r="J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</calcChain>
</file>

<file path=xl/sharedStrings.xml><?xml version="1.0" encoding="utf-8"?>
<sst xmlns="http://schemas.openxmlformats.org/spreadsheetml/2006/main" count="703" uniqueCount="210">
  <si>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</si>
  <si>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</si>
  <si>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</si>
  <si>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</si>
  <si>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</si>
  <si>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</si>
  <si>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</si>
  <si>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</si>
  <si>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</si>
  <si>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</si>
  <si>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</si>
  <si>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</si>
  <si>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</si>
  <si>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</si>
  <si>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</si>
  <si>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</si>
  <si>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</si>
  <si>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</si>
  <si>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</si>
  <si>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</si>
  <si>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</si>
  <si>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</si>
  <si>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</si>
  <si>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</si>
  <si>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</si>
  <si>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</si>
  <si>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</si>
  <si>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</si>
  <si>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</si>
  <si>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</si>
  <si>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</si>
  <si>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</si>
  <si>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</si>
  <si>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</si>
  <si>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</si>
  <si>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</si>
  <si>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</si>
  <si>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</si>
  <si>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</si>
  <si>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</si>
  <si>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</si>
  <si>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</si>
  <si>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</si>
  <si>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</si>
  <si>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</si>
  <si>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</si>
  <si>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</si>
  <si>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</si>
  <si>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</si>
  <si>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</si>
  <si>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</si>
  <si>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</si>
  <si>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</si>
  <si>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</si>
  <si>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</si>
  <si>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</si>
  <si>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</si>
  <si>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</si>
  <si>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</si>
  <si>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</si>
  <si>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</si>
  <si>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</si>
  <si>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</si>
  <si>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</si>
  <si>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</si>
  <si>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</si>
  <si>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</si>
  <si>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</si>
  <si>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</si>
  <si>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</si>
  <si>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</si>
  <si>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</si>
  <si>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</si>
  <si>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</si>
  <si>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</si>
  <si>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</si>
  <si>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</si>
  <si>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</si>
  <si>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</si>
  <si>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</si>
  <si>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</si>
  <si>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</si>
  <si>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</si>
  <si>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</si>
  <si>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</si>
  <si>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</si>
  <si>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</si>
  <si>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</si>
  <si>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</si>
  <si>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</si>
  <si>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</si>
  <si>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</si>
  <si>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</si>
  <si>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</si>
  <si>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</si>
  <si>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</si>
  <si>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</si>
  <si>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</si>
  <si>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</si>
  <si>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</si>
  <si>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</si>
  <si>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</si>
  <si>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</si>
  <si>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</si>
  <si>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</si>
  <si>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</si>
  <si>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</si>
  <si>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</si>
  <si>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</si>
  <si>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</si>
  <si>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</si>
  <si>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</si>
  <si>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</si>
  <si>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</si>
  <si>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</si>
  <si>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</si>
  <si>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</si>
  <si>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</si>
  <si>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</si>
  <si>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</si>
  <si>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</si>
  <si>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</si>
  <si>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</si>
  <si>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</si>
  <si>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</si>
  <si>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</si>
  <si>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</si>
  <si>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</si>
  <si>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</si>
  <si>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</si>
  <si>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</si>
  <si>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</si>
  <si>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</si>
  <si>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</si>
  <si>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</si>
  <si>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</si>
  <si>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</si>
  <si>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</si>
  <si>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</si>
  <si>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</si>
  <si>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</si>
  <si>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</si>
  <si>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</si>
  <si>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</si>
  <si>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</si>
  <si>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</si>
  <si>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</si>
  <si>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</si>
  <si>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</si>
  <si>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</si>
  <si>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</si>
  <si>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</si>
  <si>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</si>
  <si>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</si>
  <si>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</si>
  <si>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</si>
  <si>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</si>
  <si>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</si>
  <si>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</si>
  <si>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</si>
  <si>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</si>
  <si>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</si>
  <si>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</si>
  <si>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</si>
  <si>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</si>
  <si>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</si>
  <si>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</si>
  <si>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</si>
  <si>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</si>
  <si>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</si>
  <si>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</si>
  <si>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</si>
  <si>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</si>
  <si>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</si>
  <si>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</si>
  <si>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</si>
  <si>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</si>
  <si>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</si>
  <si>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</si>
  <si>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</si>
  <si>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</si>
  <si>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</si>
  <si>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</si>
  <si>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</si>
  <si>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</si>
  <si>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</si>
  <si>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</si>
  <si>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2017 M. BIRŽELIO MĖN. 30 D.</t>
  </si>
  <si>
    <t>birželio mėn.</t>
  </si>
  <si>
    <t>Švietimo ir ugdymo proceso kokybės užtikrinim</t>
  </si>
  <si>
    <t>Neformalusis vaikų švietimas</t>
  </si>
  <si>
    <t xml:space="preserve">190495783  </t>
  </si>
  <si>
    <t>03.01.02.07. - perskirstomųjų mokinio krepšelio lėšų panaudojimas bendrojo ugdymo ir priešmokyklinio ugdymo paslaugų prieinamumui užtikrinti</t>
  </si>
  <si>
    <t>03</t>
  </si>
  <si>
    <t>N</t>
  </si>
  <si>
    <t>09</t>
  </si>
  <si>
    <t>05</t>
  </si>
  <si>
    <t>01</t>
  </si>
  <si>
    <t>Europos Sąjungos finansinės paramos lėšos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</si>
  <si>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</si>
  <si>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</si>
  <si>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</si>
  <si>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</si>
  <si>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</si>
  <si>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</si>
  <si>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Direktorė</t>
  </si>
  <si>
    <t>Daiva Kirtiklienė</t>
  </si>
  <si>
    <t>Vyr. buhalterė</t>
  </si>
  <si>
    <t>Emilija Vaičaitienė</t>
  </si>
  <si>
    <t>2017.07.03   Nr. 3-397(6.3)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</si>
</sst>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R17" sqref="R1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188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209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189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200</v>
      </c>
      <c r="J30" s="65">
        <f>SUM(J31+J41+J62+J83+J91+J107+J130+J146+J155)</f>
        <v>200</v>
      </c>
      <c r="K30" s="66">
        <f>SUM(K31+K41+K62+K83+K91+K107+K130+K146+K155)</f>
        <v>159.6</v>
      </c>
      <c r="L30" s="65">
        <f>SUM(L31+L41+L62+L83+L91+L107+L130+L146+L155)</f>
        <v>159.6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200</v>
      </c>
      <c r="J31" s="65">
        <f>SUM(J32+J37)</f>
        <v>200</v>
      </c>
      <c r="K31" s="74">
        <f>SUM(K32+K37)</f>
        <v>133.91</v>
      </c>
      <c r="L31" s="75">
        <f>SUM(L32+L37)</f>
        <v>133.91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100</v>
      </c>
      <c r="J32" s="81">
        <f t="shared" si="0"/>
        <v>100</v>
      </c>
      <c r="K32" s="82">
        <f t="shared" si="0"/>
        <v>102.24</v>
      </c>
      <c r="L32" s="81">
        <f t="shared" si="0"/>
        <v>93.04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100</v>
      </c>
      <c r="J33" s="81">
        <f t="shared" si="0"/>
        <v>100</v>
      </c>
      <c r="K33" s="82">
        <f t="shared" si="0"/>
        <v>102.24</v>
      </c>
      <c r="L33" s="81">
        <f t="shared" si="0"/>
        <v>93.04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100</v>
      </c>
      <c r="J34" s="81">
        <f>SUM(J35:J36)</f>
        <v>100</v>
      </c>
      <c r="K34" s="82">
        <f>SUM(K35:K36)</f>
        <v>102.24</v>
      </c>
      <c r="L34" s="81">
        <f>SUM(L35:L36)</f>
        <v>93.04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100</v>
      </c>
      <c r="J35" s="85">
        <v>100</v>
      </c>
      <c r="K35" s="85">
        <v>102.24</v>
      </c>
      <c r="L35" s="85">
        <v>93.04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100</v>
      </c>
      <c r="J37" s="81">
        <f t="shared" si="1"/>
        <v>100</v>
      </c>
      <c r="K37" s="82">
        <f t="shared" si="1"/>
        <v>31.67</v>
      </c>
      <c r="L37" s="81">
        <f t="shared" si="1"/>
        <v>40.869999999999997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100</v>
      </c>
      <c r="J38" s="81">
        <f t="shared" si="1"/>
        <v>100</v>
      </c>
      <c r="K38" s="81">
        <f t="shared" si="1"/>
        <v>31.67</v>
      </c>
      <c r="L38" s="81">
        <f t="shared" si="1"/>
        <v>40.869999999999997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100</v>
      </c>
      <c r="J39" s="81">
        <f t="shared" si="1"/>
        <v>100</v>
      </c>
      <c r="K39" s="81">
        <f t="shared" si="1"/>
        <v>31.67</v>
      </c>
      <c r="L39" s="81">
        <f t="shared" si="1"/>
        <v>40.869999999999997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100</v>
      </c>
      <c r="J40" s="85">
        <v>100</v>
      </c>
      <c r="K40" s="85">
        <v>31.67</v>
      </c>
      <c r="L40" s="85">
        <v>40.869999999999997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25.69</v>
      </c>
      <c r="L41" s="89">
        <f t="shared" si="2"/>
        <v>25.689999999999998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25.69</v>
      </c>
      <c r="L42" s="82">
        <f t="shared" si="2"/>
        <v>25.689999999999998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25.69</v>
      </c>
      <c r="L43" s="91">
        <f t="shared" si="2"/>
        <v>25.689999999999998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0</v>
      </c>
      <c r="J44" s="99">
        <f>SUM(J45:J61)-J53</f>
        <v>0</v>
      </c>
      <c r="K44" s="99">
        <f>SUM(K45:K61)-K53</f>
        <v>25.69</v>
      </c>
      <c r="L44" s="100">
        <f>SUM(L45:L61)-L53</f>
        <v>25.689999999999998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25.69</v>
      </c>
      <c r="L51" s="85">
        <v>25.69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hidden="1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0</v>
      </c>
      <c r="J61" s="85">
        <v>0</v>
      </c>
      <c r="K61" s="85">
        <v>0</v>
      </c>
      <c r="L61" s="85">
        <v>0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8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8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8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8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8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8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8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8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200</v>
      </c>
      <c r="J344" s="191">
        <f>SUM(J30+J172)</f>
        <v>200</v>
      </c>
      <c r="K344" s="191">
        <f>SUM(K30+K172)</f>
        <v>159.6</v>
      </c>
      <c r="L344" s="192">
        <f>SUM(L30+L172)</f>
        <v>159.6</v>
      </c>
    </row>
    <row r="345" spans="1:18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8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8">
      <c r="A347" s="194" t="s">
        <v>205</v>
      </c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206</v>
      </c>
      <c r="L347" s="3"/>
      <c r="M347" s="3"/>
      <c r="N347" s="3"/>
      <c r="O347" s="3"/>
      <c r="P347" s="3"/>
      <c r="Q347" s="3"/>
      <c r="R347" s="3"/>
    </row>
    <row r="348" spans="1:18" ht="18.75" customHeight="1">
      <c r="A348" s="200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  <c r="M348" s="3"/>
      <c r="N348" s="3"/>
      <c r="O348" s="3"/>
      <c r="P348" s="3"/>
      <c r="Q348" s="3"/>
      <c r="R348" s="3"/>
    </row>
    <row r="349" spans="1:18">
      <c r="A349" s="3"/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  <c r="M349" s="3"/>
      <c r="N349" s="3"/>
      <c r="O349" s="3"/>
      <c r="P349" s="3"/>
      <c r="Q349" s="3"/>
      <c r="R349" s="3"/>
    </row>
    <row r="350" spans="1:18">
      <c r="A350" s="3" t="s">
        <v>207</v>
      </c>
      <c r="B350" s="3"/>
      <c r="C350" s="3"/>
      <c r="D350" s="3"/>
      <c r="E350" s="3"/>
      <c r="F350" s="19"/>
      <c r="G350" s="3" t="s">
        <v>204</v>
      </c>
      <c r="H350" s="3"/>
      <c r="I350" s="205"/>
      <c r="J350" s="3"/>
      <c r="K350" s="215" t="s">
        <v>208</v>
      </c>
      <c r="L350" s="205"/>
      <c r="M350" s="3"/>
      <c r="N350" s="3"/>
      <c r="O350" s="3"/>
      <c r="P350" s="3"/>
      <c r="Q350" s="3"/>
      <c r="R350" s="3"/>
    </row>
    <row r="351" spans="1:18" ht="18.75" customHeight="1">
      <c r="A351" s="25"/>
      <c r="B351" s="25"/>
      <c r="C351" s="25"/>
      <c r="D351" s="257"/>
      <c r="E351" s="257"/>
      <c r="F351" s="257"/>
      <c r="G351" s="257"/>
      <c r="H351" s="216"/>
      <c r="I351" s="204"/>
      <c r="J351" s="25"/>
      <c r="K351" s="254"/>
      <c r="L351" s="254"/>
      <c r="M351" s="3"/>
      <c r="N351" s="3"/>
      <c r="O351" s="3"/>
      <c r="P351" s="3"/>
      <c r="Q351" s="3"/>
      <c r="R351" s="3"/>
    </row>
    <row r="352" spans="1:18">
      <c r="A352" s="3"/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2017-07-03T10:32:11Z</dcterms:modified>
</cp:coreProperties>
</file>